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45" windowWidth="15450" windowHeight="11640"/>
  </bookViews>
  <sheets>
    <sheet name="Лист1" sheetId="1" r:id="rId1"/>
  </sheets>
  <definedNames>
    <definedName name="_xlnm._FilterDatabase" localSheetId="0" hidden="1">Лист1!$A$10:$Q$10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Лист1!$8:$10</definedName>
    <definedName name="_xlnm.Print_Area" localSheetId="0">Лист1!$A$1:$N$68</definedName>
  </definedNames>
  <calcPr calcId="125725"/>
</workbook>
</file>

<file path=xl/calcChain.xml><?xml version="1.0" encoding="utf-8"?>
<calcChain xmlns="http://schemas.openxmlformats.org/spreadsheetml/2006/main">
  <c r="N68" i="1"/>
  <c r="M68"/>
  <c r="N67"/>
  <c r="M67"/>
  <c r="N66"/>
  <c r="M66"/>
  <c r="N65"/>
  <c r="M65"/>
  <c r="N64"/>
  <c r="M64"/>
  <c r="N63"/>
  <c r="M63"/>
  <c r="N62"/>
  <c r="M62"/>
  <c r="N61"/>
  <c r="M61"/>
  <c r="N60"/>
  <c r="M60"/>
  <c r="N59"/>
  <c r="M59"/>
  <c r="N58"/>
  <c r="M58"/>
  <c r="N57"/>
  <c r="M57"/>
  <c r="N56"/>
  <c r="M56"/>
  <c r="N55"/>
  <c r="M55"/>
  <c r="N54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16"/>
  <c r="M16"/>
  <c r="N15"/>
  <c r="M15"/>
  <c r="N14"/>
  <c r="M14"/>
  <c r="N13"/>
  <c r="M13"/>
  <c r="N12"/>
  <c r="M12"/>
  <c r="N11"/>
  <c r="M11"/>
</calcChain>
</file>

<file path=xl/sharedStrings.xml><?xml version="1.0" encoding="utf-8"?>
<sst xmlns="http://schemas.openxmlformats.org/spreadsheetml/2006/main" count="584" uniqueCount="173">
  <si>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</si>
  <si>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</si>
  <si>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</si>
  <si>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</si>
  <si>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</si>
  <si>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</si>
  <si>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</si>
  <si>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</si>
  <si>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</si>
  <si>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</si>
  <si>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</si>
  <si>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</si>
  <si>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</si>
  <si>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</si>
  <si>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</si>
  <si>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НАЛОГИ НА ТОВАРЫ (РАБОТЫ, УСЛУГИ), РЕАЛИЗУЕМЫЕ НА ТЕРРИТОРИИ РОССИЙСКОЙ ФЕДЕРАЦИИ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</si>
  <si>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</si>
  <si>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</si>
  <si>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</si>
  <si>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</si>
  <si>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</si>
  <si>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</si>
  <si>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11</t>
  </si>
  <si>
    <t>020</t>
  </si>
  <si>
    <t>030</t>
  </si>
  <si>
    <t>04</t>
  </si>
  <si>
    <t>14</t>
  </si>
  <si>
    <t>15</t>
  </si>
  <si>
    <t>16</t>
  </si>
  <si>
    <t>18</t>
  </si>
  <si>
    <t>21</t>
  </si>
  <si>
    <t>30</t>
  </si>
  <si>
    <t>17</t>
  </si>
  <si>
    <t>2</t>
  </si>
  <si>
    <t>010</t>
  </si>
  <si>
    <t>100</t>
  </si>
  <si>
    <t>25</t>
  </si>
  <si>
    <t>19</t>
  </si>
  <si>
    <t>20</t>
  </si>
  <si>
    <t>182</t>
  </si>
  <si>
    <t>3</t>
  </si>
  <si>
    <t>4</t>
  </si>
  <si>
    <t>5</t>
  </si>
  <si>
    <t>6</t>
  </si>
  <si>
    <t>7</t>
  </si>
  <si>
    <t>9</t>
  </si>
  <si>
    <t>10</t>
  </si>
  <si>
    <t>22</t>
  </si>
  <si>
    <t>23</t>
  </si>
  <si>
    <t>24</t>
  </si>
  <si>
    <t>28</t>
  </si>
  <si>
    <t>29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</si>
  <si>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</si>
  <si>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</si>
  <si>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</si>
  <si>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118</t>
  </si>
  <si>
    <t>ГОСУДАРСТВЕННАЯ ПОШЛИНА</t>
  </si>
  <si>
    <t>08</t>
  </si>
  <si>
    <t>06</t>
  </si>
  <si>
    <t>05</t>
  </si>
  <si>
    <t>006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</si>
  <si>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</si>
  <si>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</si>
  <si>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</si>
  <si>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</si>
  <si>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</si>
  <si>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</si>
  <si>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</si>
  <si>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</si>
  <si>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</si>
  <si>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</si>
  <si>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НАЛОГИ НА ИМУЩЕСТВО</t>
  </si>
  <si>
    <t>35</t>
  </si>
  <si>
    <t>49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</si>
  <si>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</si>
  <si>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</si>
  <si>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Единый сельскохозяйственный налог</t>
  </si>
  <si>
    <t>к Решению Совета депутатов</t>
  </si>
  <si>
    <t>Приложение 5</t>
  </si>
  <si>
    <t>( рублей)</t>
  </si>
  <si>
    <t>1000</t>
  </si>
  <si>
    <t>Земельный налог</t>
  </si>
  <si>
    <t>033</t>
  </si>
  <si>
    <t>043</t>
  </si>
  <si>
    <t>024</t>
  </si>
  <si>
    <t>7514</t>
  </si>
  <si>
    <t>999</t>
  </si>
  <si>
    <t>7555</t>
  </si>
  <si>
    <t>150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</si>
  <si>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</si>
  <si>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</si>
  <si>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</si>
  <si>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</si>
  <si>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 Иные межбюджетные трансферты на обеспечение сбалансированности бюджетов поселений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</si>
  <si>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</si>
  <si>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на выполнение государственных полномочий по созданию и обеспечению деятельности административных комиссий ЗК от 23.04.09 №8-3170</t>
  </si>
  <si>
    <t>7412</t>
  </si>
  <si>
    <t>Всего</t>
  </si>
  <si>
    <t>001</t>
  </si>
  <si>
    <t xml:space="preserve">Дотация бюджетам сельских поселений на выравнивание бюджетной обеспеченности из бюджета субъекта Российской федерации </t>
  </si>
  <si>
    <t>Дотация бюджетам сельских поселений на выравнивание бюджетной обеспеченности из бюджетов муниципальных районов</t>
  </si>
  <si>
    <t>31</t>
  </si>
  <si>
    <t>32</t>
  </si>
  <si>
    <t>33</t>
  </si>
  <si>
    <t>231</t>
  </si>
  <si>
    <t>241</t>
  </si>
  <si>
    <t>251</t>
  </si>
  <si>
    <t>261</t>
  </si>
  <si>
    <t>34</t>
  </si>
  <si>
    <t>7745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</si>
  <si>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Содействие развитию налогового потенциала муниципальных образований</t>
  </si>
  <si>
    <t>5853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</si>
  <si>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 в рамках непрграммных расходов агенства по гражданской обороне ,чрезвычайным ситуациям и пожарной безопасности Красноярского края</t>
  </si>
  <si>
    <t>7641</t>
  </si>
  <si>
    <t>Прочие межбюджетные трансферты на осуществление расходов, направленных на реализацию мероприятий по поддержке местных инициатив территорий городских и сельских поселений</t>
  </si>
  <si>
    <t>099</t>
  </si>
  <si>
    <t>0001</t>
  </si>
  <si>
    <t>Прочие безвозмездные поступления от негосударственных организаций  в бюджеты сельских поселений(поддержка местных инициатив)</t>
  </si>
  <si>
    <t>07</t>
  </si>
  <si>
    <t>Прочие безвозмездные поступления в бюджеты сельских поселений (поддержка местных инициатив)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</si>
  <si>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</si>
  <si>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161</t>
  </si>
  <si>
    <t>123</t>
  </si>
  <si>
    <t>0101</t>
  </si>
  <si>
    <t>140</t>
  </si>
  <si>
    <t>26</t>
  </si>
  <si>
    <t>27</t>
  </si>
  <si>
    <t>36</t>
  </si>
  <si>
    <t>37</t>
  </si>
  <si>
    <t>38</t>
  </si>
  <si>
    <t>39</t>
  </si>
  <si>
    <t>Прочие безвомездные поступления</t>
  </si>
  <si>
    <t>7508</t>
  </si>
  <si>
    <t>1060</t>
  </si>
  <si>
    <t>1049</t>
  </si>
  <si>
    <t xml:space="preserve">Субсидии  на частичное финансирование (возмещение) расходов на региональные выплаты 
и выплаты, обеспечивающие уровень заработной платы работников бюджетной сферы 
не ниже размера минимальной заработной платы </t>
  </si>
  <si>
    <t>Субсидии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</si>
  <si>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 xml:space="preserve"> Субсидии на обеспечение первичных мер пожарной безопасности в рамках подпрограммы "Предупреждениее,спасение,помощь населению в чрезвычайных ситуациях"</t>
  </si>
  <si>
    <t>Субсидии на содержание автомобильных дорог общего пользования местного значения  в рамках подпрограммы "Дороги Красноярья"</t>
  </si>
  <si>
    <t>Субсидии на организацию и проведение акарицидных обработок мест массового отдыха населения,в рамках Государственной программы Красноярского края "Развитие здравоохранения"</t>
  </si>
  <si>
    <t>ШТРАФЫ,САНКЦИИ,ВОЗМЕЩЕНИЕ УЩЕРБА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</si>
  <si>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</si>
  <si>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</si>
  <si>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</si>
  <si>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40</t>
  </si>
  <si>
    <t>Иные межбюджетные трансферты</t>
  </si>
  <si>
    <t>БЕЗВОЗМЕЗДНЫЕ ПОСТУПЛЕНИЯ ОТ НЕГОСУДАРСТВЕННЫХ ОРГАНИЗАЦИЙ</t>
  </si>
  <si>
    <t>41</t>
  </si>
  <si>
    <t>42</t>
  </si>
  <si>
    <t>43</t>
  </si>
  <si>
    <t>44</t>
  </si>
  <si>
    <t>45</t>
  </si>
  <si>
    <t>46</t>
  </si>
  <si>
    <t>ДОХОДЫ ОТ ИСПОЛЬЗОВАНИЯ ИМУЩЕСТВА,НАХОДЯЩЕГОСЯ В ГОСУДАРСТВЕННОЙ И МУНИЦИПАЛЬНОЙ СОБСТВЕННОСТИ</t>
  </si>
  <si>
    <t>025</t>
  </si>
  <si>
    <t>120</t>
  </si>
  <si>
    <t>Доходы ,получаемые в виде арендной платы,а так же средства от продажи права на заключение договоров аренды за земли,находящиеся в собственности сельских поселений( за исключением земельных участков муниципальных бюджетных автономных учреждений)</t>
  </si>
  <si>
    <t>2100</t>
  </si>
  <si>
    <t>Исполнено</t>
  </si>
  <si>
    <t>Утверждено</t>
  </si>
  <si>
    <t>Пеня на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</si>
  <si>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3000</t>
  </si>
  <si>
    <t>Штраф на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</si>
  <si>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Пеня наНалог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</si>
  <si>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Пеня наНалог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</si>
  <si>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Штраф наНалог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</si>
  <si>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Пеня на Единый сельскохозяйственный налог</t>
  </si>
  <si>
    <t>Пеня на Земельный налог с организаций, обладающих земельным участком, расположенным в границах сельских поселений</t>
  </si>
  <si>
    <t>%</t>
  </si>
  <si>
    <t>Отклонение</t>
  </si>
  <si>
    <t xml:space="preserve">Исполнение бюджета Лазурненского сельсовета по доходам за 2020 год </t>
  </si>
  <si>
    <t xml:space="preserve">№13-60  </t>
  </si>
  <si>
    <t>от 21.04.2021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</si>
</sst>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</font>
    <font>
      <sz val="10"/>
      <color theme="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164" fontId="2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0" fontId="1" fillId="0" borderId="0" xfId="0" quotePrefix="1" applyFont="1" applyFill="1" applyAlignment="1">
      <alignment wrapText="1"/>
    </xf>
    <xf numFmtId="49" fontId="1" fillId="0" borderId="0" xfId="0" quotePrefix="1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quotePrefix="1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vertical="top" wrapText="1"/>
    </xf>
    <xf numFmtId="0" fontId="0" fillId="0" borderId="0" xfId="0" applyFill="1"/>
    <xf numFmtId="164" fontId="0" fillId="0" borderId="0" xfId="0" applyNumberFormat="1" applyFill="1"/>
    <xf numFmtId="49" fontId="0" fillId="0" borderId="0" xfId="0" applyNumberFormat="1" applyFill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Alignment="1">
      <alignment wrapText="1"/>
    </xf>
    <xf numFmtId="49" fontId="3" fillId="0" borderId="3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164" fontId="3" fillId="0" borderId="0" xfId="0" applyNumberFormat="1" applyFont="1" applyFill="1" applyBorder="1" applyAlignment="1">
      <alignment horizontal="left" vertical="top"/>
    </xf>
    <xf numFmtId="0" fontId="5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vertical="top" wrapText="1"/>
    </xf>
    <xf numFmtId="49" fontId="6" fillId="2" borderId="0" xfId="0" applyNumberFormat="1" applyFont="1" applyFill="1" applyBorder="1" applyAlignment="1">
      <alignment horizontal="left" vertical="top"/>
    </xf>
    <xf numFmtId="49" fontId="6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justify" vertical="top" wrapText="1"/>
    </xf>
    <xf numFmtId="164" fontId="6" fillId="2" borderId="0" xfId="0" applyNumberFormat="1" applyFont="1" applyFill="1" applyBorder="1" applyAlignment="1">
      <alignment vertical="top"/>
    </xf>
    <xf numFmtId="0" fontId="3" fillId="0" borderId="0" xfId="0" applyFont="1" applyAlignment="1">
      <alignment wrapText="1"/>
    </xf>
    <xf numFmtId="0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justify" vertical="top" wrapText="1"/>
    </xf>
    <xf numFmtId="49" fontId="3" fillId="0" borderId="6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/>
    </xf>
    <xf numFmtId="0" fontId="7" fillId="0" borderId="1" xfId="0" applyFont="1" applyBorder="1"/>
    <xf numFmtId="4" fontId="2" fillId="0" borderId="5" xfId="0" applyNumberFormat="1" applyFont="1" applyFill="1" applyBorder="1" applyAlignment="1">
      <alignment vertical="top"/>
    </xf>
    <xf numFmtId="4" fontId="3" fillId="0" borderId="5" xfId="0" applyNumberFormat="1" applyFont="1" applyFill="1" applyBorder="1" applyAlignment="1">
      <alignment vertical="top"/>
    </xf>
    <xf numFmtId="4" fontId="1" fillId="0" borderId="1" xfId="0" applyNumberFormat="1" applyFont="1" applyFill="1" applyBorder="1"/>
    <xf numFmtId="0" fontId="0" fillId="0" borderId="0" xfId="0" applyFill="1" applyAlignment="1">
      <alignment wrapText="1"/>
    </xf>
    <xf numFmtId="4" fontId="0" fillId="0" borderId="0" xfId="0" applyNumberFormat="1" applyFill="1"/>
    <xf numFmtId="4" fontId="3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/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quotePrefix="1" applyFont="1" applyFill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quotePrefix="1" applyNumberFormat="1" applyFont="1" applyFill="1" applyBorder="1" applyAlignment="1">
      <alignment horizontal="center" vertical="center" wrapText="1"/>
    </xf>
    <xf numFmtId="49" fontId="3" fillId="0" borderId="5" xfId="0" quotePrefix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3" xfId="0" quotePrefix="1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5" xfId="0" quotePrefix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69"/>
  <sheetViews>
    <sheetView tabSelected="1" view="pageBreakPreview" zoomScale="130" zoomScaleSheetLayoutView="130" workbookViewId="0">
      <selection activeCell="N3" sqref="N3"/>
    </sheetView>
  </sheetViews>
  <sheetFormatPr defaultColWidth="9.140625" defaultRowHeight="12.75"/>
  <cols>
    <col min="1" max="1" width="3.85546875" style="13" customWidth="1"/>
    <col min="2" max="2" width="4.42578125" style="15" customWidth="1"/>
    <col min="3" max="3" width="2.5703125" style="15" customWidth="1"/>
    <col min="4" max="4" width="3.5703125" style="15" customWidth="1"/>
    <col min="5" max="5" width="3" style="15" customWidth="1"/>
    <col min="6" max="6" width="4.28515625" style="15" customWidth="1"/>
    <col min="7" max="7" width="4.140625" style="15" customWidth="1"/>
    <col min="8" max="8" width="5.140625" style="15" customWidth="1"/>
    <col min="9" max="9" width="5.7109375" style="15" customWidth="1"/>
    <col min="10" max="10" width="51.7109375" style="15" customWidth="1"/>
    <col min="11" max="12" width="13.7109375" style="13" customWidth="1"/>
    <col min="13" max="13" width="8.85546875" style="13" customWidth="1"/>
    <col min="14" max="14" width="12.5703125" style="13" customWidth="1"/>
    <col min="15" max="15" width="11.85546875" style="13" customWidth="1"/>
    <col min="16" max="16384" width="9.140625" style="13"/>
  </cols>
  <sheetData>
    <row r="1" spans="1:15" s="5" customFormat="1" ht="18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3"/>
      <c r="L1" s="3"/>
      <c r="M1" s="3"/>
      <c r="N1" s="1" t="s">
        <v>78</v>
      </c>
    </row>
    <row r="2" spans="1:15" s="5" customFormat="1" ht="15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2" t="s">
        <v>77</v>
      </c>
    </row>
    <row r="3" spans="1:15" s="5" customFormat="1" ht="14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4"/>
      <c r="L3" s="18"/>
      <c r="M3" s="18" t="s">
        <v>171</v>
      </c>
      <c r="N3" s="21" t="s">
        <v>172</v>
      </c>
    </row>
    <row r="4" spans="1:15" s="5" customFormat="1" ht="16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</row>
    <row r="5" spans="1:15" s="5" customFormat="1" ht="15.75" customHeight="1">
      <c r="A5" s="52" t="s">
        <v>170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5" s="5" customFormat="1" ht="14.2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3"/>
      <c r="L6" s="3"/>
      <c r="M6" s="3"/>
      <c r="N6" s="3"/>
    </row>
    <row r="7" spans="1:15" s="5" customFormat="1" ht="15.7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3"/>
      <c r="L7" s="3"/>
      <c r="M7" s="3"/>
      <c r="N7" s="6" t="s">
        <v>79</v>
      </c>
    </row>
    <row r="8" spans="1:15" s="5" customFormat="1" ht="15" customHeight="1">
      <c r="A8" s="54" t="s">
        <v>1</v>
      </c>
      <c r="B8" s="55" t="s">
        <v>0</v>
      </c>
      <c r="C8" s="56"/>
      <c r="D8" s="56"/>
      <c r="E8" s="56"/>
      <c r="F8" s="56"/>
      <c r="G8" s="56"/>
      <c r="H8" s="56"/>
      <c r="I8" s="57"/>
      <c r="J8" s="58" t="s">
        <v>52</v>
      </c>
      <c r="K8" s="58" t="s">
        <v>159</v>
      </c>
      <c r="L8" s="49" t="s">
        <v>158</v>
      </c>
      <c r="M8" s="9"/>
      <c r="N8" s="61" t="s">
        <v>169</v>
      </c>
    </row>
    <row r="9" spans="1:15" s="5" customFormat="1" ht="137.25" customHeight="1">
      <c r="A9" s="54"/>
      <c r="B9" s="7" t="s">
        <v>2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3</v>
      </c>
      <c r="H9" s="7" t="s">
        <v>54</v>
      </c>
      <c r="I9" s="7" t="s">
        <v>53</v>
      </c>
      <c r="J9" s="59"/>
      <c r="K9" s="59"/>
      <c r="L9" s="60"/>
      <c r="M9" s="48" t="s">
        <v>168</v>
      </c>
      <c r="N9" s="62"/>
    </row>
    <row r="10" spans="1:15" s="5" customFormat="1" ht="13.5" customHeight="1">
      <c r="A10" s="8"/>
      <c r="B10" s="9">
        <v>1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  <c r="L10" s="9">
        <v>11</v>
      </c>
      <c r="M10" s="9">
        <v>12</v>
      </c>
      <c r="N10" s="9">
        <v>13</v>
      </c>
    </row>
    <row r="11" spans="1:15" s="5" customFormat="1" ht="13.5" customHeight="1">
      <c r="A11" s="8"/>
      <c r="B11" s="49" t="s">
        <v>97</v>
      </c>
      <c r="C11" s="50"/>
      <c r="D11" s="50"/>
      <c r="E11" s="50"/>
      <c r="F11" s="50"/>
      <c r="G11" s="50"/>
      <c r="H11" s="50"/>
      <c r="I11" s="51"/>
      <c r="J11" s="9"/>
      <c r="K11" s="36">
        <v>15176756.59</v>
      </c>
      <c r="L11" s="36">
        <v>14168722.68</v>
      </c>
      <c r="M11" s="36">
        <f>(L11/K11)*100</f>
        <v>93.358041265126474</v>
      </c>
      <c r="N11" s="36">
        <f>L11-K11</f>
        <v>-1008033.9100000001</v>
      </c>
    </row>
    <row r="12" spans="1:15" ht="15.75" customHeight="1">
      <c r="A12" s="10" t="s">
        <v>12</v>
      </c>
      <c r="B12" s="11" t="s">
        <v>9</v>
      </c>
      <c r="C12" s="11" t="s">
        <v>12</v>
      </c>
      <c r="D12" s="11" t="s">
        <v>8</v>
      </c>
      <c r="E12" s="11" t="s">
        <v>8</v>
      </c>
      <c r="F12" s="11" t="s">
        <v>9</v>
      </c>
      <c r="G12" s="11" t="s">
        <v>8</v>
      </c>
      <c r="H12" s="11" t="s">
        <v>10</v>
      </c>
      <c r="I12" s="19" t="s">
        <v>9</v>
      </c>
      <c r="J12" s="12" t="s">
        <v>13</v>
      </c>
      <c r="K12" s="41">
        <v>1255393.18</v>
      </c>
      <c r="L12" s="36">
        <v>992446.41</v>
      </c>
      <c r="M12" s="36">
        <f t="shared" ref="M12:M68" si="0">(L12/K12)*100</f>
        <v>79.054628128535796</v>
      </c>
      <c r="N12" s="36">
        <f t="shared" ref="N12:N68" si="1">L12-K12</f>
        <v>-262946.7699999999</v>
      </c>
    </row>
    <row r="13" spans="1:15" ht="15.75" customHeight="1">
      <c r="A13" s="31" t="s">
        <v>33</v>
      </c>
      <c r="B13" s="32" t="s">
        <v>39</v>
      </c>
      <c r="C13" s="32" t="s">
        <v>12</v>
      </c>
      <c r="D13" s="32" t="s">
        <v>18</v>
      </c>
      <c r="E13" s="32" t="s">
        <v>8</v>
      </c>
      <c r="F13" s="32" t="s">
        <v>9</v>
      </c>
      <c r="G13" s="32" t="s">
        <v>8</v>
      </c>
      <c r="H13" s="32" t="s">
        <v>10</v>
      </c>
      <c r="I13" s="33" t="s">
        <v>9</v>
      </c>
      <c r="J13" s="30" t="s">
        <v>65</v>
      </c>
      <c r="K13" s="41">
        <v>495500</v>
      </c>
      <c r="L13" s="36">
        <v>408770.28</v>
      </c>
      <c r="M13" s="36">
        <f t="shared" si="0"/>
        <v>82.496524722502528</v>
      </c>
      <c r="N13" s="36">
        <f t="shared" si="1"/>
        <v>-86729.719999999972</v>
      </c>
    </row>
    <row r="14" spans="1:15" ht="15" customHeight="1">
      <c r="A14" s="10" t="s">
        <v>40</v>
      </c>
      <c r="B14" s="11" t="s">
        <v>39</v>
      </c>
      <c r="C14" s="11" t="s">
        <v>12</v>
      </c>
      <c r="D14" s="11" t="s">
        <v>18</v>
      </c>
      <c r="E14" s="11" t="s">
        <v>21</v>
      </c>
      <c r="F14" s="11" t="s">
        <v>9</v>
      </c>
      <c r="G14" s="11" t="s">
        <v>18</v>
      </c>
      <c r="H14" s="11" t="s">
        <v>10</v>
      </c>
      <c r="I14" s="19" t="s">
        <v>20</v>
      </c>
      <c r="J14" s="12" t="s">
        <v>66</v>
      </c>
      <c r="K14" s="42">
        <v>495500</v>
      </c>
      <c r="L14" s="39">
        <v>408770.28</v>
      </c>
      <c r="M14" s="36">
        <f t="shared" si="0"/>
        <v>82.496524722502528</v>
      </c>
      <c r="N14" s="36">
        <f t="shared" si="1"/>
        <v>-86729.719999999972</v>
      </c>
    </row>
    <row r="15" spans="1:15" ht="66.75" customHeight="1">
      <c r="A15" s="10" t="s">
        <v>41</v>
      </c>
      <c r="B15" s="11" t="s">
        <v>39</v>
      </c>
      <c r="C15" s="11" t="s">
        <v>12</v>
      </c>
      <c r="D15" s="11" t="s">
        <v>18</v>
      </c>
      <c r="E15" s="11" t="s">
        <v>21</v>
      </c>
      <c r="F15" s="11" t="s">
        <v>34</v>
      </c>
      <c r="G15" s="11" t="s">
        <v>18</v>
      </c>
      <c r="H15" s="11" t="s">
        <v>80</v>
      </c>
      <c r="I15" s="19" t="s">
        <v>20</v>
      </c>
      <c r="J15" s="20" t="s">
        <v>67</v>
      </c>
      <c r="K15" s="42">
        <v>492000</v>
      </c>
      <c r="L15" s="39">
        <v>403436.69</v>
      </c>
      <c r="M15" s="36">
        <f t="shared" si="0"/>
        <v>81.999327235772355</v>
      </c>
      <c r="N15" s="36">
        <f t="shared" si="1"/>
        <v>-88563.31</v>
      </c>
      <c r="O15" s="46"/>
    </row>
    <row r="16" spans="1:15" ht="90.75" customHeight="1">
      <c r="A16" s="10" t="s">
        <v>42</v>
      </c>
      <c r="B16" s="11" t="s">
        <v>39</v>
      </c>
      <c r="C16" s="11" t="s">
        <v>12</v>
      </c>
      <c r="D16" s="11" t="s">
        <v>18</v>
      </c>
      <c r="E16" s="11" t="s">
        <v>21</v>
      </c>
      <c r="F16" s="11" t="s">
        <v>23</v>
      </c>
      <c r="G16" s="11" t="s">
        <v>18</v>
      </c>
      <c r="H16" s="11" t="s">
        <v>80</v>
      </c>
      <c r="I16" s="19" t="s">
        <v>20</v>
      </c>
      <c r="J16" s="12" t="s">
        <v>68</v>
      </c>
      <c r="K16" s="42">
        <v>2500</v>
      </c>
      <c r="L16" s="39">
        <v>4106.3</v>
      </c>
      <c r="M16" s="36">
        <f t="shared" si="0"/>
        <v>164.25200000000001</v>
      </c>
      <c r="N16" s="36">
        <f t="shared" si="1"/>
        <v>1606.3000000000002</v>
      </c>
      <c r="O16" s="46"/>
    </row>
    <row r="17" spans="1:15" ht="72" customHeight="1">
      <c r="A17" s="10" t="s">
        <v>43</v>
      </c>
      <c r="B17" s="11" t="s">
        <v>39</v>
      </c>
      <c r="C17" s="11" t="s">
        <v>12</v>
      </c>
      <c r="D17" s="11" t="s">
        <v>18</v>
      </c>
      <c r="E17" s="11" t="s">
        <v>21</v>
      </c>
      <c r="F17" s="11" t="s">
        <v>34</v>
      </c>
      <c r="G17" s="11" t="s">
        <v>18</v>
      </c>
      <c r="H17" s="11" t="s">
        <v>157</v>
      </c>
      <c r="I17" s="19" t="s">
        <v>20</v>
      </c>
      <c r="J17" s="20" t="s">
        <v>160</v>
      </c>
      <c r="K17" s="42"/>
      <c r="L17" s="39">
        <v>27.85</v>
      </c>
      <c r="M17" s="36"/>
      <c r="N17" s="36"/>
      <c r="O17" s="46"/>
    </row>
    <row r="18" spans="1:15" ht="51.75" customHeight="1">
      <c r="A18" s="10"/>
      <c r="B18" s="11" t="s">
        <v>39</v>
      </c>
      <c r="C18" s="11" t="s">
        <v>12</v>
      </c>
      <c r="D18" s="11" t="s">
        <v>18</v>
      </c>
      <c r="E18" s="11" t="s">
        <v>21</v>
      </c>
      <c r="F18" s="11" t="s">
        <v>23</v>
      </c>
      <c r="G18" s="11" t="s">
        <v>18</v>
      </c>
      <c r="H18" s="11" t="s">
        <v>161</v>
      </c>
      <c r="I18" s="19" t="s">
        <v>20</v>
      </c>
      <c r="J18" s="12" t="s">
        <v>162</v>
      </c>
      <c r="K18" s="42"/>
      <c r="L18" s="39">
        <v>258.73</v>
      </c>
      <c r="M18" s="36"/>
      <c r="N18" s="36"/>
      <c r="O18" s="46"/>
    </row>
    <row r="19" spans="1:15" ht="51.75" customHeight="1">
      <c r="A19" s="10"/>
      <c r="B19" s="11" t="s">
        <v>39</v>
      </c>
      <c r="C19" s="11" t="s">
        <v>12</v>
      </c>
      <c r="D19" s="11" t="s">
        <v>18</v>
      </c>
      <c r="E19" s="11" t="s">
        <v>21</v>
      </c>
      <c r="F19" s="11" t="s">
        <v>23</v>
      </c>
      <c r="G19" s="11" t="s">
        <v>18</v>
      </c>
      <c r="H19" s="11" t="s">
        <v>157</v>
      </c>
      <c r="I19" s="19" t="s">
        <v>20</v>
      </c>
      <c r="J19" s="12" t="s">
        <v>163</v>
      </c>
      <c r="K19" s="42"/>
      <c r="L19" s="39">
        <v>0.49</v>
      </c>
      <c r="M19" s="36"/>
      <c r="N19" s="36"/>
      <c r="O19" s="46"/>
    </row>
    <row r="20" spans="1:15" ht="51.75" customHeight="1">
      <c r="A20" s="10"/>
      <c r="B20" s="11" t="s">
        <v>39</v>
      </c>
      <c r="C20" s="11" t="s">
        <v>12</v>
      </c>
      <c r="D20" s="11" t="s">
        <v>18</v>
      </c>
      <c r="E20" s="11" t="s">
        <v>21</v>
      </c>
      <c r="F20" s="11" t="s">
        <v>24</v>
      </c>
      <c r="G20" s="11" t="s">
        <v>18</v>
      </c>
      <c r="H20" s="11" t="s">
        <v>157</v>
      </c>
      <c r="I20" s="19" t="s">
        <v>20</v>
      </c>
      <c r="J20" s="12" t="s">
        <v>164</v>
      </c>
      <c r="K20" s="42"/>
      <c r="L20" s="39">
        <v>3.52</v>
      </c>
      <c r="M20" s="36"/>
      <c r="N20" s="36"/>
      <c r="O20" s="46"/>
    </row>
    <row r="21" spans="1:15" ht="51.75" customHeight="1">
      <c r="A21" s="10"/>
      <c r="B21" s="11" t="s">
        <v>39</v>
      </c>
      <c r="C21" s="11" t="s">
        <v>12</v>
      </c>
      <c r="D21" s="11" t="s">
        <v>18</v>
      </c>
      <c r="E21" s="11" t="s">
        <v>21</v>
      </c>
      <c r="F21" s="11" t="s">
        <v>24</v>
      </c>
      <c r="G21" s="11" t="s">
        <v>18</v>
      </c>
      <c r="H21" s="11" t="s">
        <v>161</v>
      </c>
      <c r="I21" s="19" t="s">
        <v>20</v>
      </c>
      <c r="J21" s="12" t="s">
        <v>165</v>
      </c>
      <c r="K21" s="42"/>
      <c r="L21" s="39">
        <v>33.94</v>
      </c>
      <c r="M21" s="36"/>
      <c r="N21" s="36"/>
      <c r="O21" s="46"/>
    </row>
    <row r="22" spans="1:15" ht="40.5" customHeight="1">
      <c r="A22" s="10" t="s">
        <v>43</v>
      </c>
      <c r="B22" s="11" t="s">
        <v>39</v>
      </c>
      <c r="C22" s="11" t="s">
        <v>12</v>
      </c>
      <c r="D22" s="11" t="s">
        <v>18</v>
      </c>
      <c r="E22" s="11" t="s">
        <v>21</v>
      </c>
      <c r="F22" s="11" t="s">
        <v>24</v>
      </c>
      <c r="G22" s="11" t="s">
        <v>18</v>
      </c>
      <c r="H22" s="11" t="s">
        <v>80</v>
      </c>
      <c r="I22" s="19" t="s">
        <v>20</v>
      </c>
      <c r="J22" s="12" t="s">
        <v>69</v>
      </c>
      <c r="K22" s="42">
        <v>1000</v>
      </c>
      <c r="L22" s="39">
        <v>902.76</v>
      </c>
      <c r="M22" s="36">
        <f t="shared" si="0"/>
        <v>90.275999999999996</v>
      </c>
      <c r="N22" s="36">
        <f t="shared" si="1"/>
        <v>-97.240000000000009</v>
      </c>
      <c r="O22" s="46"/>
    </row>
    <row r="23" spans="1:15" ht="29.25" customHeight="1">
      <c r="A23" s="31" t="s">
        <v>44</v>
      </c>
      <c r="B23" s="32" t="s">
        <v>9</v>
      </c>
      <c r="C23" s="32" t="s">
        <v>12</v>
      </c>
      <c r="D23" s="32" t="s">
        <v>16</v>
      </c>
      <c r="E23" s="32" t="s">
        <v>8</v>
      </c>
      <c r="F23" s="32" t="s">
        <v>9</v>
      </c>
      <c r="G23" s="32" t="s">
        <v>8</v>
      </c>
      <c r="H23" s="32" t="s">
        <v>10</v>
      </c>
      <c r="I23" s="33" t="s">
        <v>9</v>
      </c>
      <c r="J23" s="30" t="s">
        <v>15</v>
      </c>
      <c r="K23" s="41">
        <v>146217</v>
      </c>
      <c r="L23" s="36">
        <v>130568.04</v>
      </c>
      <c r="M23" s="36">
        <f t="shared" si="0"/>
        <v>89.29744147397362</v>
      </c>
      <c r="N23" s="36">
        <f t="shared" si="1"/>
        <v>-15648.960000000006</v>
      </c>
      <c r="O23" s="45"/>
    </row>
    <row r="24" spans="1:15" ht="27.75" customHeight="1">
      <c r="A24" s="10" t="s">
        <v>11</v>
      </c>
      <c r="B24" s="11" t="s">
        <v>9</v>
      </c>
      <c r="C24" s="11" t="s">
        <v>12</v>
      </c>
      <c r="D24" s="11" t="s">
        <v>16</v>
      </c>
      <c r="E24" s="11" t="s">
        <v>21</v>
      </c>
      <c r="F24" s="11" t="s">
        <v>9</v>
      </c>
      <c r="G24" s="11" t="s">
        <v>18</v>
      </c>
      <c r="H24" s="11" t="s">
        <v>10</v>
      </c>
      <c r="I24" s="19" t="s">
        <v>20</v>
      </c>
      <c r="J24" s="12" t="s">
        <v>19</v>
      </c>
      <c r="K24" s="42">
        <v>146217</v>
      </c>
      <c r="L24" s="39">
        <v>130568.04</v>
      </c>
      <c r="M24" s="36">
        <f t="shared" si="0"/>
        <v>89.29744147397362</v>
      </c>
      <c r="N24" s="36">
        <f t="shared" si="1"/>
        <v>-15648.960000000006</v>
      </c>
      <c r="O24" s="46"/>
    </row>
    <row r="25" spans="1:15" ht="65.25" customHeight="1">
      <c r="A25" s="10" t="s">
        <v>45</v>
      </c>
      <c r="B25" s="11" t="s">
        <v>35</v>
      </c>
      <c r="C25" s="11" t="s">
        <v>12</v>
      </c>
      <c r="D25" s="11" t="s">
        <v>16</v>
      </c>
      <c r="E25" s="11" t="s">
        <v>21</v>
      </c>
      <c r="F25" s="11" t="s">
        <v>104</v>
      </c>
      <c r="G25" s="11" t="s">
        <v>18</v>
      </c>
      <c r="H25" s="11" t="s">
        <v>10</v>
      </c>
      <c r="I25" s="19" t="s">
        <v>20</v>
      </c>
      <c r="J25" s="12" t="s">
        <v>61</v>
      </c>
      <c r="K25" s="42">
        <v>66998</v>
      </c>
      <c r="L25" s="39">
        <v>60222.9</v>
      </c>
      <c r="M25" s="36">
        <f t="shared" si="0"/>
        <v>89.887608585330909</v>
      </c>
      <c r="N25" s="36">
        <f t="shared" si="1"/>
        <v>-6775.0999999999985</v>
      </c>
      <c r="O25" s="46"/>
    </row>
    <row r="26" spans="1:15" ht="78" customHeight="1">
      <c r="A26" s="10" t="s">
        <v>46</v>
      </c>
      <c r="B26" s="11" t="s">
        <v>35</v>
      </c>
      <c r="C26" s="11" t="s">
        <v>12</v>
      </c>
      <c r="D26" s="11" t="s">
        <v>16</v>
      </c>
      <c r="E26" s="11" t="s">
        <v>21</v>
      </c>
      <c r="F26" s="11" t="s">
        <v>105</v>
      </c>
      <c r="G26" s="11" t="s">
        <v>18</v>
      </c>
      <c r="H26" s="11" t="s">
        <v>10</v>
      </c>
      <c r="I26" s="19" t="s">
        <v>20</v>
      </c>
      <c r="J26" s="12" t="s">
        <v>62</v>
      </c>
      <c r="K26" s="42">
        <v>344</v>
      </c>
      <c r="L26" s="39">
        <v>430.76</v>
      </c>
      <c r="M26" s="36">
        <f t="shared" si="0"/>
        <v>125.22093023255813</v>
      </c>
      <c r="N26" s="36">
        <f t="shared" si="1"/>
        <v>86.759999999999991</v>
      </c>
      <c r="O26" s="46"/>
    </row>
    <row r="27" spans="1:15" ht="65.25" customHeight="1">
      <c r="A27" s="10" t="s">
        <v>22</v>
      </c>
      <c r="B27" s="11" t="s">
        <v>35</v>
      </c>
      <c r="C27" s="11" t="s">
        <v>12</v>
      </c>
      <c r="D27" s="11" t="s">
        <v>16</v>
      </c>
      <c r="E27" s="11" t="s">
        <v>21</v>
      </c>
      <c r="F27" s="11" t="s">
        <v>106</v>
      </c>
      <c r="G27" s="11" t="s">
        <v>18</v>
      </c>
      <c r="H27" s="11" t="s">
        <v>10</v>
      </c>
      <c r="I27" s="11" t="s">
        <v>20</v>
      </c>
      <c r="J27" s="12" t="s">
        <v>63</v>
      </c>
      <c r="K27" s="39">
        <v>87518</v>
      </c>
      <c r="L27" s="39">
        <v>81016.740000000005</v>
      </c>
      <c r="M27" s="36">
        <f t="shared" si="0"/>
        <v>92.571516716561177</v>
      </c>
      <c r="N27" s="36">
        <f t="shared" si="1"/>
        <v>-6501.2599999999948</v>
      </c>
      <c r="O27" s="46"/>
    </row>
    <row r="28" spans="1:15" ht="66" customHeight="1">
      <c r="A28" s="10" t="s">
        <v>14</v>
      </c>
      <c r="B28" s="11" t="s">
        <v>35</v>
      </c>
      <c r="C28" s="11" t="s">
        <v>12</v>
      </c>
      <c r="D28" s="11" t="s">
        <v>16</v>
      </c>
      <c r="E28" s="11" t="s">
        <v>21</v>
      </c>
      <c r="F28" s="11" t="s">
        <v>107</v>
      </c>
      <c r="G28" s="11" t="s">
        <v>18</v>
      </c>
      <c r="H28" s="11" t="s">
        <v>10</v>
      </c>
      <c r="I28" s="11" t="s">
        <v>20</v>
      </c>
      <c r="J28" s="12" t="s">
        <v>64</v>
      </c>
      <c r="K28" s="39">
        <v>-8643</v>
      </c>
      <c r="L28" s="39">
        <v>-11102.36</v>
      </c>
      <c r="M28" s="36">
        <f t="shared" si="0"/>
        <v>128.45493462917969</v>
      </c>
      <c r="N28" s="36">
        <f t="shared" si="1"/>
        <v>-2459.3600000000006</v>
      </c>
      <c r="O28" s="46"/>
    </row>
    <row r="29" spans="1:15" ht="15" customHeight="1">
      <c r="A29" s="31" t="s">
        <v>17</v>
      </c>
      <c r="B29" s="32" t="s">
        <v>39</v>
      </c>
      <c r="C29" s="32" t="s">
        <v>12</v>
      </c>
      <c r="D29" s="32" t="s">
        <v>59</v>
      </c>
      <c r="E29" s="32" t="s">
        <v>8</v>
      </c>
      <c r="F29" s="32" t="s">
        <v>9</v>
      </c>
      <c r="G29" s="32" t="s">
        <v>8</v>
      </c>
      <c r="H29" s="32" t="s">
        <v>10</v>
      </c>
      <c r="I29" s="32" t="s">
        <v>9</v>
      </c>
      <c r="J29" s="30" t="s">
        <v>70</v>
      </c>
      <c r="K29" s="36">
        <v>11550.01</v>
      </c>
      <c r="L29" s="36">
        <v>14791.14</v>
      </c>
      <c r="M29" s="36">
        <f t="shared" si="0"/>
        <v>128.0617073058811</v>
      </c>
      <c r="N29" s="36">
        <f t="shared" si="1"/>
        <v>3241.1299999999992</v>
      </c>
      <c r="O29" s="47"/>
    </row>
    <row r="30" spans="1:15" ht="15" customHeight="1">
      <c r="A30" s="10" t="s">
        <v>26</v>
      </c>
      <c r="B30" s="11" t="s">
        <v>39</v>
      </c>
      <c r="C30" s="11" t="s">
        <v>12</v>
      </c>
      <c r="D30" s="11" t="s">
        <v>59</v>
      </c>
      <c r="E30" s="11" t="s">
        <v>16</v>
      </c>
      <c r="F30" s="11" t="s">
        <v>9</v>
      </c>
      <c r="G30" s="11" t="s">
        <v>18</v>
      </c>
      <c r="H30" s="11" t="s">
        <v>80</v>
      </c>
      <c r="I30" s="11" t="s">
        <v>20</v>
      </c>
      <c r="J30" s="12" t="s">
        <v>76</v>
      </c>
      <c r="K30" s="39">
        <v>11550.01</v>
      </c>
      <c r="L30" s="39">
        <v>11717.22</v>
      </c>
      <c r="M30" s="36">
        <f t="shared" si="0"/>
        <v>101.44770437428193</v>
      </c>
      <c r="N30" s="36">
        <f t="shared" si="1"/>
        <v>167.20999999999913</v>
      </c>
    </row>
    <row r="31" spans="1:15" ht="15" customHeight="1">
      <c r="A31" s="10"/>
      <c r="B31" s="11" t="s">
        <v>39</v>
      </c>
      <c r="C31" s="11" t="s">
        <v>12</v>
      </c>
      <c r="D31" s="11" t="s">
        <v>59</v>
      </c>
      <c r="E31" s="11" t="s">
        <v>16</v>
      </c>
      <c r="F31" s="11" t="s">
        <v>9</v>
      </c>
      <c r="G31" s="11" t="s">
        <v>18</v>
      </c>
      <c r="H31" s="11" t="s">
        <v>80</v>
      </c>
      <c r="I31" s="11" t="s">
        <v>20</v>
      </c>
      <c r="J31" s="12" t="s">
        <v>166</v>
      </c>
      <c r="K31" s="39"/>
      <c r="L31" s="39">
        <v>3073.92</v>
      </c>
      <c r="M31" s="36" t="e">
        <f t="shared" si="0"/>
        <v>#DIV/0!</v>
      </c>
      <c r="N31" s="36">
        <f t="shared" si="1"/>
        <v>3073.92</v>
      </c>
    </row>
    <row r="32" spans="1:15" ht="15.75" customHeight="1">
      <c r="A32" s="31" t="s">
        <v>27</v>
      </c>
      <c r="B32" s="32" t="s">
        <v>39</v>
      </c>
      <c r="C32" s="32" t="s">
        <v>12</v>
      </c>
      <c r="D32" s="32" t="s">
        <v>58</v>
      </c>
      <c r="E32" s="32" t="s">
        <v>8</v>
      </c>
      <c r="F32" s="32" t="s">
        <v>9</v>
      </c>
      <c r="G32" s="32" t="s">
        <v>8</v>
      </c>
      <c r="H32" s="32" t="s">
        <v>10</v>
      </c>
      <c r="I32" s="32" t="s">
        <v>9</v>
      </c>
      <c r="J32" s="30" t="s">
        <v>71</v>
      </c>
      <c r="K32" s="36">
        <v>538710.87</v>
      </c>
      <c r="L32" s="36">
        <v>375401.65</v>
      </c>
      <c r="M32" s="36">
        <f t="shared" si="0"/>
        <v>69.685181960408556</v>
      </c>
      <c r="N32" s="36">
        <f t="shared" si="1"/>
        <v>-163309.21999999997</v>
      </c>
    </row>
    <row r="33" spans="1:17" ht="42.6" customHeight="1">
      <c r="A33" s="10" t="s">
        <v>28</v>
      </c>
      <c r="B33" s="11" t="s">
        <v>39</v>
      </c>
      <c r="C33" s="11" t="s">
        <v>12</v>
      </c>
      <c r="D33" s="11" t="s">
        <v>58</v>
      </c>
      <c r="E33" s="11" t="s">
        <v>18</v>
      </c>
      <c r="F33" s="11" t="s">
        <v>24</v>
      </c>
      <c r="G33" s="11" t="s">
        <v>46</v>
      </c>
      <c r="H33" s="11" t="s">
        <v>80</v>
      </c>
      <c r="I33" s="11" t="s">
        <v>20</v>
      </c>
      <c r="J33" s="16" t="s">
        <v>90</v>
      </c>
      <c r="K33" s="39">
        <v>135000</v>
      </c>
      <c r="L33" s="39">
        <v>100970.22</v>
      </c>
      <c r="M33" s="36">
        <f t="shared" si="0"/>
        <v>74.792755555555559</v>
      </c>
      <c r="N33" s="36">
        <f t="shared" si="1"/>
        <v>-34029.78</v>
      </c>
    </row>
    <row r="34" spans="1:17" ht="42.6" customHeight="1">
      <c r="A34" s="10"/>
      <c r="B34" s="11" t="s">
        <v>39</v>
      </c>
      <c r="C34" s="11" t="s">
        <v>12</v>
      </c>
      <c r="D34" s="11" t="s">
        <v>58</v>
      </c>
      <c r="E34" s="11" t="s">
        <v>18</v>
      </c>
      <c r="F34" s="11" t="s">
        <v>24</v>
      </c>
      <c r="G34" s="11" t="s">
        <v>46</v>
      </c>
      <c r="H34" s="11" t="s">
        <v>157</v>
      </c>
      <c r="I34" s="11" t="s">
        <v>20</v>
      </c>
      <c r="J34" s="16" t="s">
        <v>90</v>
      </c>
      <c r="K34" s="39">
        <v>2901.91</v>
      </c>
      <c r="L34" s="39">
        <v>3062.34</v>
      </c>
      <c r="M34" s="36">
        <f t="shared" si="0"/>
        <v>105.52842782856808</v>
      </c>
      <c r="N34" s="36">
        <f t="shared" si="1"/>
        <v>160.43000000000029</v>
      </c>
    </row>
    <row r="35" spans="1:17" ht="14.25" customHeight="1">
      <c r="A35" s="10" t="s">
        <v>32</v>
      </c>
      <c r="B35" s="11" t="s">
        <v>39</v>
      </c>
      <c r="C35" s="11" t="s">
        <v>12</v>
      </c>
      <c r="D35" s="11" t="s">
        <v>58</v>
      </c>
      <c r="E35" s="11" t="s">
        <v>58</v>
      </c>
      <c r="F35" s="11" t="s">
        <v>9</v>
      </c>
      <c r="G35" s="11" t="s">
        <v>8</v>
      </c>
      <c r="H35" s="11" t="s">
        <v>10</v>
      </c>
      <c r="I35" s="11" t="s">
        <v>20</v>
      </c>
      <c r="J35" s="40" t="s">
        <v>81</v>
      </c>
      <c r="K35" s="36">
        <v>400808.95</v>
      </c>
      <c r="L35" s="36">
        <v>271369.09000000003</v>
      </c>
      <c r="M35" s="36">
        <f t="shared" si="0"/>
        <v>67.705346899065006</v>
      </c>
      <c r="N35" s="36">
        <f t="shared" si="1"/>
        <v>-129439.85999999999</v>
      </c>
    </row>
    <row r="36" spans="1:17" ht="33.6" customHeight="1">
      <c r="A36" s="10" t="s">
        <v>29</v>
      </c>
      <c r="B36" s="11" t="s">
        <v>39</v>
      </c>
      <c r="C36" s="11" t="s">
        <v>12</v>
      </c>
      <c r="D36" s="11" t="s">
        <v>58</v>
      </c>
      <c r="E36" s="11" t="s">
        <v>58</v>
      </c>
      <c r="F36" s="11" t="s">
        <v>82</v>
      </c>
      <c r="G36" s="11" t="s">
        <v>46</v>
      </c>
      <c r="H36" s="11" t="s">
        <v>80</v>
      </c>
      <c r="I36" s="11" t="s">
        <v>20</v>
      </c>
      <c r="J36" s="17" t="s">
        <v>91</v>
      </c>
      <c r="K36" s="39">
        <v>7287</v>
      </c>
      <c r="L36" s="39">
        <v>5115.33</v>
      </c>
      <c r="M36" s="36">
        <f t="shared" si="0"/>
        <v>70.198023878139153</v>
      </c>
      <c r="N36" s="36">
        <f t="shared" si="1"/>
        <v>-2171.67</v>
      </c>
    </row>
    <row r="37" spans="1:17" ht="33.6" customHeight="1">
      <c r="A37" s="10"/>
      <c r="B37" s="11" t="s">
        <v>39</v>
      </c>
      <c r="C37" s="11" t="s">
        <v>12</v>
      </c>
      <c r="D37" s="11" t="s">
        <v>58</v>
      </c>
      <c r="E37" s="11" t="s">
        <v>58</v>
      </c>
      <c r="F37" s="11" t="s">
        <v>82</v>
      </c>
      <c r="G37" s="11" t="s">
        <v>46</v>
      </c>
      <c r="H37" s="11" t="s">
        <v>157</v>
      </c>
      <c r="I37" s="11" t="s">
        <v>20</v>
      </c>
      <c r="J37" s="17" t="s">
        <v>167</v>
      </c>
      <c r="K37" s="39"/>
      <c r="L37" s="39">
        <v>553.66999999999996</v>
      </c>
      <c r="M37" s="36" t="e">
        <f t="shared" si="0"/>
        <v>#DIV/0!</v>
      </c>
      <c r="N37" s="36">
        <f t="shared" si="1"/>
        <v>553.66999999999996</v>
      </c>
    </row>
    <row r="38" spans="1:17" ht="30" customHeight="1">
      <c r="A38" s="10" t="s">
        <v>37</v>
      </c>
      <c r="B38" s="11" t="s">
        <v>39</v>
      </c>
      <c r="C38" s="11" t="s">
        <v>12</v>
      </c>
      <c r="D38" s="11" t="s">
        <v>58</v>
      </c>
      <c r="E38" s="11" t="s">
        <v>58</v>
      </c>
      <c r="F38" s="11" t="s">
        <v>83</v>
      </c>
      <c r="G38" s="11" t="s">
        <v>46</v>
      </c>
      <c r="H38" s="11" t="s">
        <v>80</v>
      </c>
      <c r="I38" s="11" t="s">
        <v>20</v>
      </c>
      <c r="J38" s="17" t="s">
        <v>92</v>
      </c>
      <c r="K38" s="39">
        <v>390062.69</v>
      </c>
      <c r="L38" s="39">
        <v>262075.98</v>
      </c>
      <c r="M38" s="36">
        <f t="shared" si="0"/>
        <v>67.188169163269635</v>
      </c>
      <c r="N38" s="36">
        <f t="shared" si="1"/>
        <v>-127986.70999999999</v>
      </c>
    </row>
    <row r="39" spans="1:17" ht="30" customHeight="1">
      <c r="A39" s="10"/>
      <c r="B39" s="11" t="s">
        <v>39</v>
      </c>
      <c r="C39" s="11" t="s">
        <v>12</v>
      </c>
      <c r="D39" s="11" t="s">
        <v>58</v>
      </c>
      <c r="E39" s="11" t="s">
        <v>58</v>
      </c>
      <c r="F39" s="11" t="s">
        <v>83</v>
      </c>
      <c r="G39" s="11" t="s">
        <v>46</v>
      </c>
      <c r="H39" s="11" t="s">
        <v>157</v>
      </c>
      <c r="I39" s="11" t="s">
        <v>20</v>
      </c>
      <c r="J39" s="17" t="s">
        <v>92</v>
      </c>
      <c r="K39" s="39">
        <v>3459.26</v>
      </c>
      <c r="L39" s="39">
        <v>3624.11</v>
      </c>
      <c r="M39" s="36">
        <f t="shared" si="0"/>
        <v>104.76547007163381</v>
      </c>
      <c r="N39" s="36">
        <f t="shared" si="1"/>
        <v>164.84999999999991</v>
      </c>
    </row>
    <row r="40" spans="1:17" ht="30" customHeight="1">
      <c r="A40" s="31" t="s">
        <v>38</v>
      </c>
      <c r="B40" s="32" t="s">
        <v>9</v>
      </c>
      <c r="C40" s="32" t="s">
        <v>12</v>
      </c>
      <c r="D40" s="32" t="s">
        <v>28</v>
      </c>
      <c r="E40" s="32" t="s">
        <v>8</v>
      </c>
      <c r="F40" s="32" t="s">
        <v>9</v>
      </c>
      <c r="G40" s="32" t="s">
        <v>8</v>
      </c>
      <c r="H40" s="32" t="s">
        <v>10</v>
      </c>
      <c r="I40" s="32" t="s">
        <v>10</v>
      </c>
      <c r="J40" s="38" t="s">
        <v>140</v>
      </c>
      <c r="K40" s="36">
        <v>13000</v>
      </c>
      <c r="L40" s="36">
        <v>13000</v>
      </c>
      <c r="M40" s="36">
        <f t="shared" si="0"/>
        <v>100</v>
      </c>
      <c r="N40" s="36">
        <f t="shared" si="1"/>
        <v>0</v>
      </c>
    </row>
    <row r="41" spans="1:17" ht="55.15" customHeight="1">
      <c r="A41" s="10" t="s">
        <v>30</v>
      </c>
      <c r="B41" s="11" t="s">
        <v>121</v>
      </c>
      <c r="C41" s="11" t="s">
        <v>12</v>
      </c>
      <c r="D41" s="11" t="s">
        <v>28</v>
      </c>
      <c r="E41" s="11" t="s">
        <v>46</v>
      </c>
      <c r="F41" s="11" t="s">
        <v>122</v>
      </c>
      <c r="G41" s="11" t="s">
        <v>18</v>
      </c>
      <c r="H41" s="11" t="s">
        <v>123</v>
      </c>
      <c r="I41" s="11" t="s">
        <v>124</v>
      </c>
      <c r="J41" s="29" t="s">
        <v>120</v>
      </c>
      <c r="K41" s="39">
        <v>13000</v>
      </c>
      <c r="L41" s="39">
        <v>13000</v>
      </c>
      <c r="M41" s="36">
        <f t="shared" si="0"/>
        <v>100</v>
      </c>
      <c r="N41" s="36">
        <f t="shared" si="1"/>
        <v>0</v>
      </c>
    </row>
    <row r="42" spans="1:17" ht="39" customHeight="1">
      <c r="A42" s="31" t="s">
        <v>47</v>
      </c>
      <c r="B42" s="32" t="s">
        <v>9</v>
      </c>
      <c r="C42" s="32" t="s">
        <v>12</v>
      </c>
      <c r="D42" s="32" t="s">
        <v>22</v>
      </c>
      <c r="E42" s="32" t="s">
        <v>8</v>
      </c>
      <c r="F42" s="32" t="s">
        <v>9</v>
      </c>
      <c r="G42" s="32" t="s">
        <v>8</v>
      </c>
      <c r="H42" s="32" t="s">
        <v>10</v>
      </c>
      <c r="I42" s="32" t="s">
        <v>9</v>
      </c>
      <c r="J42" s="37" t="s">
        <v>153</v>
      </c>
      <c r="K42" s="36">
        <v>49915.3</v>
      </c>
      <c r="L42" s="36">
        <v>49915.3</v>
      </c>
      <c r="M42" s="36">
        <f t="shared" si="0"/>
        <v>100</v>
      </c>
      <c r="N42" s="36">
        <f t="shared" si="1"/>
        <v>0</v>
      </c>
    </row>
    <row r="43" spans="1:17" ht="66.75" customHeight="1">
      <c r="A43" s="10" t="s">
        <v>48</v>
      </c>
      <c r="B43" s="11" t="s">
        <v>60</v>
      </c>
      <c r="C43" s="11" t="s">
        <v>12</v>
      </c>
      <c r="D43" s="11" t="s">
        <v>22</v>
      </c>
      <c r="E43" s="11" t="s">
        <v>59</v>
      </c>
      <c r="F43" s="11" t="s">
        <v>154</v>
      </c>
      <c r="G43" s="11" t="s">
        <v>46</v>
      </c>
      <c r="H43" s="11" t="s">
        <v>10</v>
      </c>
      <c r="I43" s="11" t="s">
        <v>155</v>
      </c>
      <c r="J43" s="16" t="s">
        <v>156</v>
      </c>
      <c r="K43" s="39">
        <v>49915.3</v>
      </c>
      <c r="L43" s="39">
        <v>49915.3</v>
      </c>
      <c r="M43" s="36">
        <f t="shared" si="0"/>
        <v>100</v>
      </c>
      <c r="N43" s="36">
        <f t="shared" si="1"/>
        <v>0</v>
      </c>
    </row>
    <row r="44" spans="1:17" ht="15.75" customHeight="1">
      <c r="A44" s="31" t="s">
        <v>47</v>
      </c>
      <c r="B44" s="32" t="s">
        <v>9</v>
      </c>
      <c r="C44" s="32" t="s">
        <v>12</v>
      </c>
      <c r="D44" s="32" t="s">
        <v>57</v>
      </c>
      <c r="E44" s="32" t="s">
        <v>8</v>
      </c>
      <c r="F44" s="32" t="s">
        <v>9</v>
      </c>
      <c r="G44" s="32" t="s">
        <v>8</v>
      </c>
      <c r="H44" s="32" t="s">
        <v>10</v>
      </c>
      <c r="I44" s="32" t="s">
        <v>9</v>
      </c>
      <c r="J44" s="30" t="s">
        <v>56</v>
      </c>
      <c r="K44" s="36">
        <v>500</v>
      </c>
      <c r="L44" s="36"/>
      <c r="M44" s="36">
        <f t="shared" si="0"/>
        <v>0</v>
      </c>
      <c r="N44" s="36">
        <f t="shared" si="1"/>
        <v>-500</v>
      </c>
    </row>
    <row r="45" spans="1:17" ht="66" customHeight="1">
      <c r="A45" s="10" t="s">
        <v>48</v>
      </c>
      <c r="B45" s="11" t="s">
        <v>60</v>
      </c>
      <c r="C45" s="11" t="s">
        <v>12</v>
      </c>
      <c r="D45" s="11" t="s">
        <v>57</v>
      </c>
      <c r="E45" s="11" t="s">
        <v>25</v>
      </c>
      <c r="F45" s="11" t="s">
        <v>23</v>
      </c>
      <c r="G45" s="11" t="s">
        <v>18</v>
      </c>
      <c r="H45" s="11" t="s">
        <v>80</v>
      </c>
      <c r="I45" s="11" t="s">
        <v>20</v>
      </c>
      <c r="J45" s="16" t="s">
        <v>89</v>
      </c>
      <c r="K45" s="39">
        <v>500</v>
      </c>
      <c r="L45" s="39"/>
      <c r="M45" s="36">
        <f t="shared" si="0"/>
        <v>0</v>
      </c>
      <c r="N45" s="36">
        <f t="shared" si="1"/>
        <v>-500</v>
      </c>
    </row>
    <row r="46" spans="1:17" ht="14.25" customHeight="1">
      <c r="A46" s="31" t="s">
        <v>49</v>
      </c>
      <c r="B46" s="32" t="s">
        <v>9</v>
      </c>
      <c r="C46" s="32" t="s">
        <v>33</v>
      </c>
      <c r="D46" s="32" t="s">
        <v>8</v>
      </c>
      <c r="E46" s="32" t="s">
        <v>8</v>
      </c>
      <c r="F46" s="32" t="s">
        <v>9</v>
      </c>
      <c r="G46" s="32" t="s">
        <v>8</v>
      </c>
      <c r="H46" s="32" t="s">
        <v>10</v>
      </c>
      <c r="I46" s="32" t="s">
        <v>9</v>
      </c>
      <c r="J46" s="30" t="s">
        <v>74</v>
      </c>
      <c r="K46" s="36">
        <v>13921363.42</v>
      </c>
      <c r="L46" s="36">
        <v>13176276.27</v>
      </c>
      <c r="M46" s="36">
        <f t="shared" si="0"/>
        <v>94.647886650745875</v>
      </c>
      <c r="N46" s="36">
        <f t="shared" si="1"/>
        <v>-745087.15000000037</v>
      </c>
      <c r="O46" s="14"/>
      <c r="P46" s="14"/>
      <c r="Q46" s="14"/>
    </row>
    <row r="47" spans="1:17" ht="27.75" customHeight="1">
      <c r="A47" s="31" t="s">
        <v>36</v>
      </c>
      <c r="B47" s="32" t="s">
        <v>9</v>
      </c>
      <c r="C47" s="32" t="s">
        <v>33</v>
      </c>
      <c r="D47" s="32" t="s">
        <v>21</v>
      </c>
      <c r="E47" s="32" t="s">
        <v>8</v>
      </c>
      <c r="F47" s="32" t="s">
        <v>9</v>
      </c>
      <c r="G47" s="32" t="s">
        <v>8</v>
      </c>
      <c r="H47" s="32" t="s">
        <v>10</v>
      </c>
      <c r="I47" s="32" t="s">
        <v>9</v>
      </c>
      <c r="J47" s="30" t="s">
        <v>75</v>
      </c>
      <c r="K47" s="36">
        <v>13921363.42</v>
      </c>
      <c r="L47" s="36">
        <v>13176276.27</v>
      </c>
      <c r="M47" s="36">
        <f t="shared" si="0"/>
        <v>94.647886650745875</v>
      </c>
      <c r="N47" s="36">
        <f t="shared" si="1"/>
        <v>-745087.15000000037</v>
      </c>
      <c r="O47" s="14"/>
      <c r="P47" s="14"/>
      <c r="Q47" s="14"/>
    </row>
    <row r="48" spans="1:17" ht="27.75" customHeight="1">
      <c r="A48" s="31" t="s">
        <v>125</v>
      </c>
      <c r="B48" s="32" t="s">
        <v>9</v>
      </c>
      <c r="C48" s="32" t="s">
        <v>33</v>
      </c>
      <c r="D48" s="32" t="s">
        <v>21</v>
      </c>
      <c r="E48" s="32" t="s">
        <v>46</v>
      </c>
      <c r="F48" s="32" t="s">
        <v>9</v>
      </c>
      <c r="G48" s="32" t="s">
        <v>8</v>
      </c>
      <c r="H48" s="32" t="s">
        <v>10</v>
      </c>
      <c r="I48" s="32" t="s">
        <v>9</v>
      </c>
      <c r="J48" s="30" t="s">
        <v>141</v>
      </c>
      <c r="K48" s="36">
        <v>2642290</v>
      </c>
      <c r="L48" s="36">
        <v>2642290</v>
      </c>
      <c r="M48" s="36">
        <f t="shared" si="0"/>
        <v>100</v>
      </c>
      <c r="N48" s="36">
        <f t="shared" si="1"/>
        <v>0</v>
      </c>
      <c r="O48" s="14"/>
      <c r="P48" s="14"/>
      <c r="Q48" s="14"/>
    </row>
    <row r="49" spans="1:14" ht="45" customHeight="1">
      <c r="A49" s="10" t="s">
        <v>126</v>
      </c>
      <c r="B49" s="11" t="s">
        <v>60</v>
      </c>
      <c r="C49" s="11" t="s">
        <v>33</v>
      </c>
      <c r="D49" s="11" t="s">
        <v>21</v>
      </c>
      <c r="E49" s="11" t="s">
        <v>27</v>
      </c>
      <c r="F49" s="11" t="s">
        <v>98</v>
      </c>
      <c r="G49" s="11" t="s">
        <v>46</v>
      </c>
      <c r="H49" s="11" t="s">
        <v>10</v>
      </c>
      <c r="I49" s="11" t="s">
        <v>88</v>
      </c>
      <c r="J49" s="17" t="s">
        <v>99</v>
      </c>
      <c r="K49" s="39">
        <v>1247800</v>
      </c>
      <c r="L49" s="39">
        <v>1247800</v>
      </c>
      <c r="M49" s="36">
        <f t="shared" si="0"/>
        <v>100</v>
      </c>
      <c r="N49" s="36">
        <f t="shared" si="1"/>
        <v>0</v>
      </c>
    </row>
    <row r="50" spans="1:14" ht="48.75" customHeight="1">
      <c r="A50" s="10" t="s">
        <v>50</v>
      </c>
      <c r="B50" s="11" t="s">
        <v>60</v>
      </c>
      <c r="C50" s="11" t="s">
        <v>33</v>
      </c>
      <c r="D50" s="11" t="s">
        <v>21</v>
      </c>
      <c r="E50" s="11" t="s">
        <v>28</v>
      </c>
      <c r="F50" s="11" t="s">
        <v>98</v>
      </c>
      <c r="G50" s="11" t="s">
        <v>46</v>
      </c>
      <c r="H50" s="11" t="s">
        <v>10</v>
      </c>
      <c r="I50" s="11" t="s">
        <v>88</v>
      </c>
      <c r="J50" s="17" t="s">
        <v>100</v>
      </c>
      <c r="K50" s="39">
        <v>1394490</v>
      </c>
      <c r="L50" s="39">
        <v>1394490</v>
      </c>
      <c r="M50" s="36">
        <f t="shared" si="0"/>
        <v>100</v>
      </c>
      <c r="N50" s="36">
        <f t="shared" si="1"/>
        <v>0</v>
      </c>
    </row>
    <row r="51" spans="1:14" ht="48.75" customHeight="1">
      <c r="A51" s="10" t="s">
        <v>51</v>
      </c>
      <c r="B51" s="32" t="s">
        <v>9</v>
      </c>
      <c r="C51" s="32" t="s">
        <v>33</v>
      </c>
      <c r="D51" s="32" t="s">
        <v>21</v>
      </c>
      <c r="E51" s="32" t="s">
        <v>38</v>
      </c>
      <c r="F51" s="32" t="s">
        <v>9</v>
      </c>
      <c r="G51" s="32" t="s">
        <v>8</v>
      </c>
      <c r="H51" s="32" t="s">
        <v>10</v>
      </c>
      <c r="I51" s="32" t="s">
        <v>88</v>
      </c>
      <c r="J51" s="30" t="s">
        <v>142</v>
      </c>
      <c r="K51" s="36">
        <v>487969.89</v>
      </c>
      <c r="L51" s="36">
        <v>487969.89</v>
      </c>
      <c r="M51" s="36">
        <f t="shared" si="0"/>
        <v>100</v>
      </c>
      <c r="N51" s="36">
        <f t="shared" si="1"/>
        <v>0</v>
      </c>
    </row>
    <row r="52" spans="1:14" ht="57.6" customHeight="1">
      <c r="A52" s="10" t="s">
        <v>31</v>
      </c>
      <c r="B52" s="11" t="s">
        <v>60</v>
      </c>
      <c r="C52" s="11" t="s">
        <v>33</v>
      </c>
      <c r="D52" s="11" t="s">
        <v>21</v>
      </c>
      <c r="E52" s="11" t="s">
        <v>51</v>
      </c>
      <c r="F52" s="11" t="s">
        <v>86</v>
      </c>
      <c r="G52" s="11" t="s">
        <v>46</v>
      </c>
      <c r="H52" s="11" t="s">
        <v>134</v>
      </c>
      <c r="I52" s="11" t="s">
        <v>88</v>
      </c>
      <c r="J52" s="22" t="s">
        <v>135</v>
      </c>
      <c r="K52" s="39">
        <v>193799.89</v>
      </c>
      <c r="L52" s="39">
        <v>193799.89</v>
      </c>
      <c r="M52" s="36">
        <f t="shared" si="0"/>
        <v>100</v>
      </c>
      <c r="N52" s="36">
        <f t="shared" si="1"/>
        <v>0</v>
      </c>
    </row>
    <row r="53" spans="1:14" ht="57.6" customHeight="1">
      <c r="A53" s="10" t="s">
        <v>101</v>
      </c>
      <c r="B53" s="11" t="s">
        <v>60</v>
      </c>
      <c r="C53" s="11" t="s">
        <v>33</v>
      </c>
      <c r="D53" s="11" t="s">
        <v>21</v>
      </c>
      <c r="E53" s="11" t="s">
        <v>51</v>
      </c>
      <c r="F53" s="11" t="s">
        <v>86</v>
      </c>
      <c r="G53" s="11" t="s">
        <v>46</v>
      </c>
      <c r="H53" s="11" t="s">
        <v>133</v>
      </c>
      <c r="I53" s="11" t="s">
        <v>88</v>
      </c>
      <c r="J53" s="23" t="s">
        <v>136</v>
      </c>
      <c r="K53" s="39">
        <v>17000</v>
      </c>
      <c r="L53" s="39">
        <v>17000</v>
      </c>
      <c r="M53" s="36">
        <f t="shared" si="0"/>
        <v>100</v>
      </c>
      <c r="N53" s="36">
        <f t="shared" si="1"/>
        <v>0</v>
      </c>
    </row>
    <row r="54" spans="1:14" ht="55.15" customHeight="1">
      <c r="A54" s="10" t="s">
        <v>102</v>
      </c>
      <c r="B54" s="11" t="s">
        <v>60</v>
      </c>
      <c r="C54" s="11" t="s">
        <v>33</v>
      </c>
      <c r="D54" s="11" t="s">
        <v>21</v>
      </c>
      <c r="E54" s="11" t="s">
        <v>51</v>
      </c>
      <c r="F54" s="11" t="s">
        <v>86</v>
      </c>
      <c r="G54" s="11" t="s">
        <v>46</v>
      </c>
      <c r="H54" s="11" t="s">
        <v>96</v>
      </c>
      <c r="I54" s="11" t="s">
        <v>88</v>
      </c>
      <c r="J54" s="23" t="s">
        <v>137</v>
      </c>
      <c r="K54" s="39">
        <v>73940</v>
      </c>
      <c r="L54" s="39">
        <v>73940</v>
      </c>
      <c r="M54" s="36">
        <f t="shared" si="0"/>
        <v>100</v>
      </c>
      <c r="N54" s="36">
        <f t="shared" si="1"/>
        <v>0</v>
      </c>
    </row>
    <row r="55" spans="1:14" ht="48.75" customHeight="1">
      <c r="A55" s="10" t="s">
        <v>103</v>
      </c>
      <c r="B55" s="11" t="s">
        <v>60</v>
      </c>
      <c r="C55" s="11" t="s">
        <v>33</v>
      </c>
      <c r="D55" s="11" t="s">
        <v>21</v>
      </c>
      <c r="E55" s="11" t="s">
        <v>51</v>
      </c>
      <c r="F55" s="11" t="s">
        <v>86</v>
      </c>
      <c r="G55" s="11" t="s">
        <v>46</v>
      </c>
      <c r="H55" s="11" t="s">
        <v>132</v>
      </c>
      <c r="I55" s="11" t="s">
        <v>88</v>
      </c>
      <c r="J55" s="35" t="s">
        <v>138</v>
      </c>
      <c r="K55" s="39">
        <v>184300</v>
      </c>
      <c r="L55" s="39">
        <v>184300</v>
      </c>
      <c r="M55" s="36">
        <f t="shared" si="0"/>
        <v>100</v>
      </c>
      <c r="N55" s="36">
        <f t="shared" si="1"/>
        <v>0</v>
      </c>
    </row>
    <row r="56" spans="1:14" ht="48.75" customHeight="1">
      <c r="A56" s="10" t="s">
        <v>108</v>
      </c>
      <c r="B56" s="11" t="s">
        <v>60</v>
      </c>
      <c r="C56" s="11" t="s">
        <v>33</v>
      </c>
      <c r="D56" s="11" t="s">
        <v>21</v>
      </c>
      <c r="E56" s="11" t="s">
        <v>51</v>
      </c>
      <c r="F56" s="11" t="s">
        <v>86</v>
      </c>
      <c r="G56" s="11" t="s">
        <v>46</v>
      </c>
      <c r="H56" s="11" t="s">
        <v>87</v>
      </c>
      <c r="I56" s="11" t="s">
        <v>88</v>
      </c>
      <c r="J56" s="20" t="s">
        <v>139</v>
      </c>
      <c r="K56" s="39">
        <v>18930</v>
      </c>
      <c r="L56" s="39">
        <v>18930</v>
      </c>
      <c r="M56" s="36">
        <f t="shared" si="0"/>
        <v>100</v>
      </c>
      <c r="N56" s="36">
        <f t="shared" si="1"/>
        <v>0</v>
      </c>
    </row>
    <row r="57" spans="1:14" ht="54.6" customHeight="1">
      <c r="A57" s="10" t="s">
        <v>72</v>
      </c>
      <c r="B57" s="32" t="s">
        <v>9</v>
      </c>
      <c r="C57" s="32" t="s">
        <v>33</v>
      </c>
      <c r="D57" s="32" t="s">
        <v>21</v>
      </c>
      <c r="E57" s="32" t="s">
        <v>31</v>
      </c>
      <c r="F57" s="32" t="s">
        <v>9</v>
      </c>
      <c r="G57" s="32" t="s">
        <v>8</v>
      </c>
      <c r="H57" s="32" t="s">
        <v>10</v>
      </c>
      <c r="I57" s="32" t="s">
        <v>88</v>
      </c>
      <c r="J57" s="30" t="s">
        <v>143</v>
      </c>
      <c r="K57" s="43">
        <v>137718.29999999999</v>
      </c>
      <c r="L57" s="43">
        <v>137718.29999999999</v>
      </c>
      <c r="M57" s="36">
        <f t="shared" si="0"/>
        <v>100</v>
      </c>
      <c r="N57" s="36">
        <f t="shared" si="1"/>
        <v>0</v>
      </c>
    </row>
    <row r="58" spans="1:14" ht="48.75" customHeight="1">
      <c r="A58" s="10" t="s">
        <v>127</v>
      </c>
      <c r="B58" s="11" t="s">
        <v>60</v>
      </c>
      <c r="C58" s="11" t="s">
        <v>33</v>
      </c>
      <c r="D58" s="11" t="s">
        <v>21</v>
      </c>
      <c r="E58" s="11" t="s">
        <v>31</v>
      </c>
      <c r="F58" s="11" t="s">
        <v>84</v>
      </c>
      <c r="G58" s="11" t="s">
        <v>46</v>
      </c>
      <c r="H58" s="11" t="s">
        <v>85</v>
      </c>
      <c r="I58" s="11" t="s">
        <v>88</v>
      </c>
      <c r="J58" s="16" t="s">
        <v>95</v>
      </c>
      <c r="K58" s="39">
        <v>5631.3</v>
      </c>
      <c r="L58" s="39">
        <v>5631.3</v>
      </c>
      <c r="M58" s="36">
        <f t="shared" si="0"/>
        <v>100</v>
      </c>
      <c r="N58" s="36">
        <f t="shared" si="1"/>
        <v>0</v>
      </c>
    </row>
    <row r="59" spans="1:14" ht="48.75" customHeight="1">
      <c r="A59" s="10" t="s">
        <v>128</v>
      </c>
      <c r="B59" s="11" t="s">
        <v>60</v>
      </c>
      <c r="C59" s="11" t="s">
        <v>33</v>
      </c>
      <c r="D59" s="11" t="s">
        <v>21</v>
      </c>
      <c r="E59" s="11" t="s">
        <v>72</v>
      </c>
      <c r="F59" s="11" t="s">
        <v>55</v>
      </c>
      <c r="G59" s="11" t="s">
        <v>46</v>
      </c>
      <c r="H59" s="11" t="s">
        <v>10</v>
      </c>
      <c r="I59" s="11" t="s">
        <v>88</v>
      </c>
      <c r="J59" s="16" t="s">
        <v>94</v>
      </c>
      <c r="K59" s="39">
        <v>132087</v>
      </c>
      <c r="L59" s="39">
        <v>132087</v>
      </c>
      <c r="M59" s="36">
        <f t="shared" si="0"/>
        <v>100</v>
      </c>
      <c r="N59" s="36">
        <f t="shared" si="1"/>
        <v>0</v>
      </c>
    </row>
    <row r="60" spans="1:14" ht="48.75" customHeight="1">
      <c r="A60" s="10" t="s">
        <v>129</v>
      </c>
      <c r="B60" s="32" t="s">
        <v>9</v>
      </c>
      <c r="C60" s="32" t="s">
        <v>33</v>
      </c>
      <c r="D60" s="32" t="s">
        <v>21</v>
      </c>
      <c r="E60" s="32" t="s">
        <v>144</v>
      </c>
      <c r="F60" s="32" t="s">
        <v>9</v>
      </c>
      <c r="G60" s="32" t="s">
        <v>8</v>
      </c>
      <c r="H60" s="32" t="s">
        <v>10</v>
      </c>
      <c r="I60" s="32" t="s">
        <v>88</v>
      </c>
      <c r="J60" s="30" t="s">
        <v>145</v>
      </c>
      <c r="K60" s="36">
        <v>10569783.23</v>
      </c>
      <c r="L60" s="36">
        <v>9824696.0800000001</v>
      </c>
      <c r="M60" s="36">
        <f t="shared" si="0"/>
        <v>92.950781167533933</v>
      </c>
      <c r="N60" s="36">
        <f t="shared" si="1"/>
        <v>-745087.15000000037</v>
      </c>
    </row>
    <row r="61" spans="1:14" ht="48.75" customHeight="1">
      <c r="A61" s="10" t="s">
        <v>130</v>
      </c>
      <c r="B61" s="11" t="s">
        <v>60</v>
      </c>
      <c r="C61" s="11" t="s">
        <v>33</v>
      </c>
      <c r="D61" s="11" t="s">
        <v>21</v>
      </c>
      <c r="E61" s="11" t="s">
        <v>73</v>
      </c>
      <c r="F61" s="11" t="s">
        <v>86</v>
      </c>
      <c r="G61" s="11" t="s">
        <v>46</v>
      </c>
      <c r="H61" s="11" t="s">
        <v>10</v>
      </c>
      <c r="I61" s="11" t="s">
        <v>88</v>
      </c>
      <c r="J61" s="22" t="s">
        <v>93</v>
      </c>
      <c r="K61" s="39">
        <v>9804814.9299999997</v>
      </c>
      <c r="L61" s="39">
        <v>9059727.7799999993</v>
      </c>
      <c r="M61" s="36">
        <f t="shared" si="0"/>
        <v>92.400803530516001</v>
      </c>
      <c r="N61" s="36">
        <f t="shared" si="1"/>
        <v>-745087.15000000037</v>
      </c>
    </row>
    <row r="62" spans="1:14" ht="40.5" customHeight="1">
      <c r="A62" s="10" t="s">
        <v>144</v>
      </c>
      <c r="B62" s="11" t="s">
        <v>60</v>
      </c>
      <c r="C62" s="11" t="s">
        <v>33</v>
      </c>
      <c r="D62" s="11" t="s">
        <v>21</v>
      </c>
      <c r="E62" s="11" t="s">
        <v>73</v>
      </c>
      <c r="F62" s="11" t="s">
        <v>86</v>
      </c>
      <c r="G62" s="11" t="s">
        <v>46</v>
      </c>
      <c r="H62" s="11" t="s">
        <v>111</v>
      </c>
      <c r="I62" s="11" t="s">
        <v>88</v>
      </c>
      <c r="J62" s="24" t="s">
        <v>112</v>
      </c>
      <c r="K62" s="39">
        <v>34050</v>
      </c>
      <c r="L62" s="39">
        <v>34050</v>
      </c>
      <c r="M62" s="36">
        <f t="shared" si="0"/>
        <v>100</v>
      </c>
      <c r="N62" s="36">
        <f t="shared" si="1"/>
        <v>0</v>
      </c>
    </row>
    <row r="63" spans="1:14" ht="51.6" customHeight="1">
      <c r="A63" s="10" t="s">
        <v>147</v>
      </c>
      <c r="B63" s="11" t="s">
        <v>60</v>
      </c>
      <c r="C63" s="11" t="s">
        <v>33</v>
      </c>
      <c r="D63" s="11" t="s">
        <v>21</v>
      </c>
      <c r="E63" s="11" t="s">
        <v>73</v>
      </c>
      <c r="F63" s="11" t="s">
        <v>86</v>
      </c>
      <c r="G63" s="11" t="s">
        <v>46</v>
      </c>
      <c r="H63" s="11" t="s">
        <v>113</v>
      </c>
      <c r="I63" s="11" t="s">
        <v>88</v>
      </c>
      <c r="J63" s="20" t="s">
        <v>114</v>
      </c>
      <c r="K63" s="39">
        <v>699940</v>
      </c>
      <c r="L63" s="39">
        <v>699940</v>
      </c>
      <c r="M63" s="36">
        <f t="shared" si="0"/>
        <v>100</v>
      </c>
      <c r="N63" s="36">
        <f t="shared" si="1"/>
        <v>0</v>
      </c>
    </row>
    <row r="64" spans="1:14" ht="75.599999999999994" customHeight="1">
      <c r="A64" s="10" t="s">
        <v>148</v>
      </c>
      <c r="B64" s="11" t="s">
        <v>60</v>
      </c>
      <c r="C64" s="11" t="s">
        <v>33</v>
      </c>
      <c r="D64" s="11" t="s">
        <v>21</v>
      </c>
      <c r="E64" s="11" t="s">
        <v>73</v>
      </c>
      <c r="F64" s="11" t="s">
        <v>86</v>
      </c>
      <c r="G64" s="11" t="s">
        <v>46</v>
      </c>
      <c r="H64" s="11" t="s">
        <v>109</v>
      </c>
      <c r="I64" s="11" t="s">
        <v>88</v>
      </c>
      <c r="J64" s="20" t="s">
        <v>110</v>
      </c>
      <c r="K64" s="39">
        <v>30978.3</v>
      </c>
      <c r="L64" s="39">
        <v>30978.3</v>
      </c>
      <c r="M64" s="36">
        <f t="shared" si="0"/>
        <v>100</v>
      </c>
      <c r="N64" s="36">
        <f t="shared" si="1"/>
        <v>0</v>
      </c>
    </row>
    <row r="65" spans="1:17" ht="39.6" customHeight="1">
      <c r="A65" s="10" t="s">
        <v>149</v>
      </c>
      <c r="B65" s="32" t="s">
        <v>9</v>
      </c>
      <c r="C65" s="32" t="s">
        <v>33</v>
      </c>
      <c r="D65" s="32" t="s">
        <v>25</v>
      </c>
      <c r="E65" s="32" t="s">
        <v>8</v>
      </c>
      <c r="F65" s="32" t="s">
        <v>9</v>
      </c>
      <c r="G65" s="32" t="s">
        <v>8</v>
      </c>
      <c r="H65" s="32" t="s">
        <v>10</v>
      </c>
      <c r="I65" s="32" t="s">
        <v>9</v>
      </c>
      <c r="J65" s="30" t="s">
        <v>146</v>
      </c>
      <c r="K65" s="36">
        <v>58342</v>
      </c>
      <c r="L65" s="36">
        <v>58342</v>
      </c>
      <c r="M65" s="36">
        <f t="shared" si="0"/>
        <v>100</v>
      </c>
      <c r="N65" s="36">
        <f t="shared" si="1"/>
        <v>0</v>
      </c>
    </row>
    <row r="66" spans="1:17" ht="58.9" customHeight="1">
      <c r="A66" s="10" t="s">
        <v>150</v>
      </c>
      <c r="B66" s="11" t="s">
        <v>60</v>
      </c>
      <c r="C66" s="11" t="s">
        <v>33</v>
      </c>
      <c r="D66" s="11" t="s">
        <v>25</v>
      </c>
      <c r="E66" s="11" t="s">
        <v>59</v>
      </c>
      <c r="F66" s="11" t="s">
        <v>115</v>
      </c>
      <c r="G66" s="11" t="s">
        <v>46</v>
      </c>
      <c r="H66" s="11" t="s">
        <v>116</v>
      </c>
      <c r="I66" s="11" t="s">
        <v>88</v>
      </c>
      <c r="J66" s="17" t="s">
        <v>117</v>
      </c>
      <c r="K66" s="39">
        <v>58342</v>
      </c>
      <c r="L66" s="39">
        <v>58342</v>
      </c>
      <c r="M66" s="36">
        <f t="shared" si="0"/>
        <v>100</v>
      </c>
      <c r="N66" s="36">
        <f t="shared" si="1"/>
        <v>0</v>
      </c>
      <c r="O66" s="14"/>
      <c r="P66" s="14"/>
      <c r="Q66" s="14"/>
    </row>
    <row r="67" spans="1:17" ht="42.6" customHeight="1">
      <c r="A67" s="10" t="s">
        <v>151</v>
      </c>
      <c r="B67" s="32" t="s">
        <v>9</v>
      </c>
      <c r="C67" s="32" t="s">
        <v>33</v>
      </c>
      <c r="D67" s="32" t="s">
        <v>118</v>
      </c>
      <c r="E67" s="32" t="s">
        <v>8</v>
      </c>
      <c r="F67" s="32" t="s">
        <v>9</v>
      </c>
      <c r="G67" s="32" t="s">
        <v>8</v>
      </c>
      <c r="H67" s="32" t="s">
        <v>10</v>
      </c>
      <c r="I67" s="32" t="s">
        <v>10</v>
      </c>
      <c r="J67" s="34" t="s">
        <v>131</v>
      </c>
      <c r="K67" s="36">
        <v>25260</v>
      </c>
      <c r="L67" s="36">
        <v>25260</v>
      </c>
      <c r="M67" s="36">
        <f t="shared" si="0"/>
        <v>100</v>
      </c>
      <c r="N67" s="36">
        <f t="shared" si="1"/>
        <v>0</v>
      </c>
      <c r="O67" s="14"/>
      <c r="P67" s="14"/>
      <c r="Q67" s="14"/>
    </row>
    <row r="68" spans="1:17" ht="55.15" customHeight="1">
      <c r="A68" s="10" t="s">
        <v>152</v>
      </c>
      <c r="B68" s="11" t="s">
        <v>60</v>
      </c>
      <c r="C68" s="11" t="s">
        <v>33</v>
      </c>
      <c r="D68" s="11" t="s">
        <v>118</v>
      </c>
      <c r="E68" s="11" t="s">
        <v>59</v>
      </c>
      <c r="F68" s="11" t="s">
        <v>24</v>
      </c>
      <c r="G68" s="11" t="s">
        <v>46</v>
      </c>
      <c r="H68" s="11" t="s">
        <v>116</v>
      </c>
      <c r="I68" s="11" t="s">
        <v>88</v>
      </c>
      <c r="J68" s="17" t="s">
        <v>119</v>
      </c>
      <c r="K68" s="39">
        <v>25260</v>
      </c>
      <c r="L68" s="39">
        <v>25260</v>
      </c>
      <c r="M68" s="36">
        <f t="shared" si="0"/>
        <v>100</v>
      </c>
      <c r="N68" s="36">
        <f t="shared" si="1"/>
        <v>0</v>
      </c>
      <c r="O68" s="14"/>
      <c r="P68" s="14"/>
      <c r="Q68" s="14"/>
    </row>
    <row r="69" spans="1:17" ht="60" customHeight="1">
      <c r="A69" s="25"/>
      <c r="B69" s="26"/>
      <c r="C69" s="26"/>
      <c r="D69" s="26"/>
      <c r="E69" s="26"/>
      <c r="F69" s="26"/>
      <c r="G69" s="26"/>
      <c r="H69" s="26"/>
      <c r="I69" s="26"/>
      <c r="J69" s="27"/>
      <c r="K69" s="28"/>
      <c r="L69" s="28"/>
      <c r="M69" s="28"/>
      <c r="N69" s="28"/>
      <c r="O69" s="14"/>
    </row>
  </sheetData>
  <mergeCells count="8">
    <mergeCell ref="B11:I11"/>
    <mergeCell ref="A5:N5"/>
    <mergeCell ref="A8:A9"/>
    <mergeCell ref="B8:I8"/>
    <mergeCell ref="J8:J9"/>
    <mergeCell ref="K8:K9"/>
    <mergeCell ref="L8:L9"/>
    <mergeCell ref="N8:N9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67" firstPageNumber="83" fitToHeight="35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ОЛЕГ</cp:lastModifiedBy>
  <cp:lastPrinted>2021-04-14T06:14:23Z</cp:lastPrinted>
  <dcterms:created xsi:type="dcterms:W3CDTF">2010-12-01T11:29:51Z</dcterms:created>
  <dcterms:modified xsi:type="dcterms:W3CDTF">2021-04-19T07:06:51Z</dcterms:modified>
</cp:coreProperties>
</file>